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现金收支月报表" sheetId="1" r:id="rId1"/>
  </sheets>
  <calcPr calcId="144525"/>
</workbook>
</file>

<file path=xl/sharedStrings.xml><?xml version="1.0" encoding="utf-8"?>
<sst xmlns="http://schemas.openxmlformats.org/spreadsheetml/2006/main" count="38" uniqueCount="32">
  <si>
    <t>现金收支月报表</t>
  </si>
  <si>
    <t>单位名称：</t>
  </si>
  <si>
    <t>某某有限责任公司</t>
  </si>
  <si>
    <t>单位：</t>
  </si>
  <si>
    <t>万元</t>
  </si>
  <si>
    <t>时间：</t>
  </si>
  <si>
    <t>日 期</t>
  </si>
  <si>
    <t>收 入 金 额</t>
  </si>
  <si>
    <t>支 出 金 额</t>
  </si>
  <si>
    <t>结存金额</t>
  </si>
  <si>
    <t>出纳员核对</t>
  </si>
  <si>
    <t>销售额</t>
  </si>
  <si>
    <t>备用金</t>
  </si>
  <si>
    <t>其 他</t>
  </si>
  <si>
    <t>合计</t>
  </si>
  <si>
    <t>材料费</t>
  </si>
  <si>
    <t>工资</t>
  </si>
  <si>
    <t>差旅费</t>
  </si>
  <si>
    <t>伙食费</t>
  </si>
  <si>
    <t>1月</t>
  </si>
  <si>
    <t>李晓旭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</si>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</sst>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name val="微软雅黑"/>
      <charset val="134"/>
      <scheme val="minor"/>
    </font>
    <font>
      <b/>
      <sz val="26"/>
      <color rgb="FFFFFF00"/>
      <name val="微软雅黑"/>
      <charset val="134"/>
    </font>
    <font>
      <b/>
      <sz val="12"/>
      <color rgb="FF0509BF"/>
      <name val="微软雅黑"/>
      <charset val="134"/>
      <scheme val="minor"/>
    </font>
    <font>
      <sz val="11"/>
      <name val="微软雅黑"/>
      <charset val="134"/>
      <scheme val="minor"/>
    </font>
    <font>
      <sz val="11"/>
      <color theme="1"/>
      <name val="微软雅黑"/>
      <charset val="0"/>
      <scheme val="minor"/>
    </font>
    <font>
      <sz val="11"/>
      <color rgb="FF9C6500"/>
      <name val="微软雅黑"/>
      <charset val="0"/>
      <scheme val="minor"/>
    </font>
    <font>
      <b/>
      <sz val="11"/>
      <color rgb="FFFFFFFF"/>
      <name val="微软雅黑"/>
      <charset val="0"/>
      <scheme val="minor"/>
    </font>
    <font>
      <sz val="11"/>
      <color theme="0"/>
      <name val="微软雅黑"/>
      <charset val="0"/>
      <scheme val="minor"/>
    </font>
    <font>
      <sz val="11"/>
      <color theme="1"/>
      <name val="微软雅黑"/>
      <charset val="134"/>
      <scheme val="minor"/>
    </font>
    <font>
      <b/>
      <sz val="11"/>
      <color theme="3"/>
      <name val="微软雅黑"/>
      <charset val="134"/>
      <scheme val="minor"/>
    </font>
    <font>
      <u/>
      <sz val="11"/>
      <color rgb="FF800080"/>
      <name val="微软雅黑"/>
      <charset val="0"/>
      <scheme val="minor"/>
    </font>
    <font>
      <sz val="11"/>
      <color rgb="FF9C0006"/>
      <name val="微软雅黑"/>
      <charset val="0"/>
      <scheme val="minor"/>
    </font>
    <font>
      <b/>
      <sz val="11"/>
      <color theme="1"/>
      <name val="微软雅黑"/>
      <charset val="0"/>
      <scheme val="minor"/>
    </font>
    <font>
      <b/>
      <sz val="15"/>
      <color theme="3"/>
      <name val="微软雅黑"/>
      <charset val="134"/>
      <scheme val="minor"/>
    </font>
    <font>
      <sz val="11"/>
      <color rgb="FFFA7D00"/>
      <name val="微软雅黑"/>
      <charset val="0"/>
      <scheme val="minor"/>
    </font>
    <font>
      <b/>
      <sz val="11"/>
      <color rgb="FFFA7D00"/>
      <name val="微软雅黑"/>
      <charset val="0"/>
      <scheme val="minor"/>
    </font>
    <font>
      <i/>
      <sz val="11"/>
      <color rgb="FF7F7F7F"/>
      <name val="微软雅黑"/>
      <charset val="0"/>
      <scheme val="minor"/>
    </font>
    <font>
      <b/>
      <sz val="11"/>
      <color rgb="FF3F3F3F"/>
      <name val="微软雅黑"/>
      <charset val="0"/>
      <scheme val="minor"/>
    </font>
    <font>
      <u/>
      <sz val="11"/>
      <color rgb="FF0000FF"/>
      <name val="微软雅黑"/>
      <charset val="0"/>
      <scheme val="minor"/>
    </font>
    <font>
      <sz val="11"/>
      <color rgb="FF3F3F76"/>
      <name val="微软雅黑"/>
      <charset val="0"/>
      <scheme val="minor"/>
    </font>
    <font>
      <b/>
      <sz val="18"/>
      <color theme="3"/>
      <name val="微软雅黑"/>
      <charset val="134"/>
      <scheme val="minor"/>
    </font>
    <font>
      <sz val="11"/>
      <color rgb="FF006100"/>
      <name val="微软雅黑"/>
      <charset val="0"/>
      <scheme val="minor"/>
    </font>
    <font>
      <b/>
      <sz val="13"/>
      <color theme="3"/>
      <name val="微软雅黑"/>
      <charset val="134"/>
      <scheme val="minor"/>
    </font>
    <font>
      <sz val="11"/>
      <color rgb="FFFF0000"/>
      <name val="微软雅黑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509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theme="1" tint="0.149998474074526"/>
      </left>
      <right style="thin">
        <color theme="1" tint="0.149998474074526"/>
      </right>
      <top style="thin">
        <color theme="1" tint="0.149998474074526"/>
      </top>
      <bottom style="thin">
        <color theme="1" tint="0.149998474074526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1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5" borderId="1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16" fillId="18" borderId="9" applyNumberFormat="0" applyAlignment="0" applyProtection="0">
      <alignment vertical="center"/>
    </xf>
    <xf numFmtId="0" fontId="7" fillId="8" borderId="4" applyNumberFormat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8E8E8"/>
      <color rgb="00DDE5F0"/>
      <color rgb="000509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050"/>
              <a:t>销售额与材料费对比</a:t>
            </a:r>
            <a:endParaRPr lang="zh-CN" altLang="en-US" sz="105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现金收支月报表!$B$4</c:f>
              <c:strCache>
                <c:ptCount val="1"/>
                <c:pt idx="0">
                  <c:v>销售额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现金收支月报表!$B$5:$B$8</c:f>
              <c:numCache>
                <c:formatCode>General</c:formatCode>
                <c:ptCount val="4"/>
                <c:pt idx="0">
                  <c:v>150</c:v>
                </c:pt>
                <c:pt idx="1">
                  <c:v>165</c:v>
                </c:pt>
                <c:pt idx="2">
                  <c:v>150</c:v>
                </c:pt>
                <c:pt idx="3">
                  <c:v>200</c:v>
                </c:pt>
              </c:numCache>
            </c:numRef>
          </c:val>
        </c:ser>
        <c:ser>
          <c:idx val="1"/>
          <c:order val="1"/>
          <c:tx>
            <c:strRef>
              <c:f>现金收支月报表!$F$4</c:f>
              <c:strCache>
                <c:ptCount val="1"/>
                <c:pt idx="0">
                  <c:v>材料费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现金收支月报表!$F$5:$F$8</c:f>
              <c:numCache>
                <c:formatCode>General</c:formatCode>
                <c:ptCount val="4"/>
                <c:pt idx="0">
                  <c:v>65</c:v>
                </c:pt>
                <c:pt idx="1">
                  <c:v>50</c:v>
                </c:pt>
                <c:pt idx="2">
                  <c:v>65</c:v>
                </c:pt>
                <c:pt idx="3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8670464"/>
        <c:axId val="388683344"/>
      </c:barChart>
      <c:catAx>
        <c:axId val="388670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8683344"/>
        <c:crosses val="autoZero"/>
        <c:auto val="1"/>
        <c:lblAlgn val="ctr"/>
        <c:lblOffset val="100"/>
        <c:noMultiLvlLbl val="0"/>
      </c:catAx>
      <c:valAx>
        <c:axId val="38868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867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050"/>
              <a:t>销售额与材料费对比</a:t>
            </a:r>
            <a:endParaRPr lang="zh-CN" altLang="en-US" sz="105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现金收支月报表!$B$4</c:f>
              <c:strCache>
                <c:ptCount val="1"/>
                <c:pt idx="0">
                  <c:v>销售额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yVal>
            <c:numRef>
              <c:f>现金收支月报表!$B$5:$B$8</c:f>
              <c:numCache>
                <c:formatCode>General</c:formatCode>
                <c:ptCount val="4"/>
                <c:pt idx="0">
                  <c:v>150</c:v>
                </c:pt>
                <c:pt idx="1">
                  <c:v>165</c:v>
                </c:pt>
                <c:pt idx="2">
                  <c:v>150</c:v>
                </c:pt>
                <c:pt idx="3">
                  <c:v>200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现金收支月报表!$F$4</c:f>
              <c:strCache>
                <c:ptCount val="1"/>
                <c:pt idx="0">
                  <c:v>材料费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yVal>
            <c:numRef>
              <c:f>现金收支月报表!$F$5:$F$8</c:f>
              <c:numCache>
                <c:formatCode>General</c:formatCode>
                <c:ptCount val="4"/>
                <c:pt idx="0">
                  <c:v>65</c:v>
                </c:pt>
                <c:pt idx="1">
                  <c:v>50</c:v>
                </c:pt>
                <c:pt idx="2">
                  <c:v>65</c:v>
                </c:pt>
                <c:pt idx="3">
                  <c:v>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677216"/>
        <c:axId val="611217008"/>
      </c:scatterChart>
      <c:valAx>
        <c:axId val="437677216"/>
        <c:scaling>
          <c:orientation val="minMax"/>
          <c:min val="0.5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11217008"/>
        <c:crosses val="autoZero"/>
        <c:crossBetween val="midCat"/>
      </c:valAx>
      <c:valAx>
        <c:axId val="61121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37677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123825</xdr:colOff>
      <xdr:row>17</xdr:row>
      <xdr:rowOff>76200</xdr:rowOff>
    </xdr:from>
    <xdr:to>
      <xdr:col>6</xdr:col>
      <xdr:colOff>647700</xdr:colOff>
      <xdr:row>28</xdr:row>
      <xdr:rowOff>95250</xdr:rowOff>
    </xdr:to>
    <xdr:graphicFrame>
      <xdr:nvGraphicFramePr>
        <xdr:cNvPr id="2" name="图表 1"/>
        <xdr:cNvGraphicFramePr/>
      </xdr:nvGraphicFramePr>
      <xdr:xfrm>
        <a:off x="123825" y="4964430"/>
        <a:ext cx="5429250" cy="2827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762000</xdr:colOff>
      <xdr:row>17</xdr:row>
      <xdr:rowOff>85725</xdr:rowOff>
    </xdr:from>
    <xdr:to>
      <xdr:col>12</xdr:col>
      <xdr:colOff>1152525</xdr:colOff>
      <xdr:row>28</xdr:row>
      <xdr:rowOff>104775</xdr:rowOff>
    </xdr:to>
    <xdr:graphicFrame>
      <xdr:nvGraphicFramePr>
        <xdr:cNvPr id="4" name="图表 3"/>
        <xdr:cNvGraphicFramePr/>
      </xdr:nvGraphicFramePr>
      <xdr:xfrm>
        <a:off x="5667375" y="4973955"/>
        <a:ext cx="5191125" cy="2827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碧海蓝天">
      <a:dk1>
        <a:srgbClr val="000000"/>
      </a:dk1>
      <a:lt1>
        <a:srgbClr val="FFFFFF"/>
      </a:lt1>
      <a:dk2>
        <a:srgbClr val="17406D"/>
      </a:dk2>
      <a:lt2>
        <a:srgbClr val="DBEFF9"/>
      </a:lt2>
      <a:accent1>
        <a:srgbClr val="0080CB"/>
      </a:accent1>
      <a:accent2>
        <a:srgbClr val="0080CB"/>
      </a:accent2>
      <a:accent3>
        <a:srgbClr val="0BD0D9"/>
      </a:accent3>
      <a:accent4>
        <a:srgbClr val="C9C9C9"/>
      </a:accent4>
      <a:accent5>
        <a:srgbClr val="7CCA62"/>
      </a:accent5>
      <a:accent6>
        <a:srgbClr val="F49100"/>
      </a:accent6>
      <a:hlink>
        <a:srgbClr val="F49100"/>
      </a:hlink>
      <a:folHlink>
        <a:srgbClr val="85DFD0"/>
      </a:folHlink>
    </a:clrScheme>
    <a:fontScheme name="Lao UI">
      <a:majorFont>
        <a:latin typeface="Lao UI"/>
        <a:ea typeface="微软雅黑"/>
        <a:cs typeface=""/>
      </a:majorFont>
      <a:minorFont>
        <a:latin typeface="Lao UI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6"/>
  <sheetViews>
    <sheetView tabSelected="1" workbookViewId="0">
      <selection activeCell="S29" sqref="S29"/>
    </sheetView>
  </sheetViews>
  <sheetFormatPr defaultColWidth="9" defaultRowHeight="17.25"/>
  <cols>
    <col min="1" max="1" width="11.25" style="1" customWidth="1"/>
    <col min="2" max="12" width="10.625" style="1" customWidth="1"/>
    <col min="13" max="13" width="14.375" style="1" customWidth="1"/>
    <col min="14" max="16384" width="9" style="1"/>
  </cols>
  <sheetData>
    <row r="1" ht="49.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7" customHeight="1" spans="1:13">
      <c r="A2" s="1" t="s">
        <v>1</v>
      </c>
      <c r="B2" s="3" t="s">
        <v>2</v>
      </c>
      <c r="C2" s="3"/>
      <c r="D2" s="3"/>
      <c r="E2" s="3"/>
      <c r="F2" s="3"/>
      <c r="G2" s="3" t="s">
        <v>3</v>
      </c>
      <c r="H2" s="3" t="s">
        <v>4</v>
      </c>
      <c r="I2" s="3"/>
      <c r="J2" s="3"/>
      <c r="K2" s="3" t="s">
        <v>5</v>
      </c>
      <c r="L2" s="13">
        <v>44185</v>
      </c>
      <c r="M2" s="3"/>
    </row>
    <row r="3" ht="27" customHeight="1" spans="1:13">
      <c r="A3" s="4" t="s">
        <v>6</v>
      </c>
      <c r="B3" s="5" t="s">
        <v>7</v>
      </c>
      <c r="C3" s="5"/>
      <c r="D3" s="5"/>
      <c r="E3" s="5"/>
      <c r="F3" s="5" t="s">
        <v>8</v>
      </c>
      <c r="G3" s="5"/>
      <c r="H3" s="5"/>
      <c r="I3" s="5"/>
      <c r="J3" s="5"/>
      <c r="K3" s="5"/>
      <c r="L3" s="5" t="s">
        <v>9</v>
      </c>
      <c r="M3" s="5" t="s">
        <v>10</v>
      </c>
    </row>
    <row r="4" ht="20.1" customHeight="1" spans="1:13">
      <c r="A4" s="4"/>
      <c r="B4" s="5" t="s">
        <v>11</v>
      </c>
      <c r="C4" s="5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13</v>
      </c>
      <c r="K4" s="5" t="s">
        <v>14</v>
      </c>
      <c r="L4" s="5"/>
      <c r="M4" s="5"/>
    </row>
    <row r="5" ht="20.1" customHeight="1" spans="1:13">
      <c r="A5" s="6" t="s">
        <v>19</v>
      </c>
      <c r="B5" s="7">
        <v>150</v>
      </c>
      <c r="C5" s="7">
        <v>60</v>
      </c>
      <c r="D5" s="7">
        <v>30</v>
      </c>
      <c r="E5" s="7">
        <f>B5+C5+D5</f>
        <v>240</v>
      </c>
      <c r="F5" s="7">
        <v>65</v>
      </c>
      <c r="G5" s="7">
        <v>20</v>
      </c>
      <c r="H5" s="7">
        <v>10</v>
      </c>
      <c r="I5" s="7">
        <v>10</v>
      </c>
      <c r="J5" s="7">
        <v>15</v>
      </c>
      <c r="K5" s="7">
        <f>SUM(F5:J5)</f>
        <v>120</v>
      </c>
      <c r="L5" s="7">
        <f>E5-K5</f>
        <v>120</v>
      </c>
      <c r="M5" s="7" t="s">
        <v>20</v>
      </c>
    </row>
    <row r="6" ht="20.1" customHeight="1" spans="1:13">
      <c r="A6" s="8" t="s">
        <v>21</v>
      </c>
      <c r="B6" s="9">
        <v>165</v>
      </c>
      <c r="C6" s="9">
        <v>50</v>
      </c>
      <c r="D6" s="9">
        <v>10</v>
      </c>
      <c r="E6" s="9">
        <f>B6+C6+D6</f>
        <v>225</v>
      </c>
      <c r="F6" s="9">
        <v>50</v>
      </c>
      <c r="G6" s="9">
        <v>20</v>
      </c>
      <c r="H6" s="9">
        <v>5</v>
      </c>
      <c r="I6" s="9">
        <v>10</v>
      </c>
      <c r="J6" s="9">
        <v>8</v>
      </c>
      <c r="K6" s="9">
        <f>SUM(F6:J6)</f>
        <v>93</v>
      </c>
      <c r="L6" s="9">
        <f>E6-K6</f>
        <v>132</v>
      </c>
      <c r="M6" s="9" t="s">
        <v>20</v>
      </c>
    </row>
    <row r="7" ht="20.1" customHeight="1" spans="1:13">
      <c r="A7" s="6" t="s">
        <v>22</v>
      </c>
      <c r="B7" s="7">
        <v>150</v>
      </c>
      <c r="C7" s="7">
        <v>60</v>
      </c>
      <c r="D7" s="7">
        <v>30</v>
      </c>
      <c r="E7" s="7">
        <f>B7+C7+D7</f>
        <v>240</v>
      </c>
      <c r="F7" s="7">
        <v>65</v>
      </c>
      <c r="G7" s="7">
        <v>20</v>
      </c>
      <c r="H7" s="7">
        <v>10</v>
      </c>
      <c r="I7" s="7">
        <v>10</v>
      </c>
      <c r="J7" s="7">
        <v>15</v>
      </c>
      <c r="K7" s="7">
        <f>SUM(F7:J7)</f>
        <v>120</v>
      </c>
      <c r="L7" s="7">
        <f>E7-K7</f>
        <v>120</v>
      </c>
      <c r="M7" s="7" t="s">
        <v>20</v>
      </c>
    </row>
    <row r="8" ht="20.1" customHeight="1" spans="1:13">
      <c r="A8" s="8" t="s">
        <v>23</v>
      </c>
      <c r="B8" s="9">
        <v>200</v>
      </c>
      <c r="C8" s="9">
        <v>80</v>
      </c>
      <c r="D8" s="9">
        <v>40</v>
      </c>
      <c r="E8" s="10">
        <f t="shared" ref="E8:E16" si="0">B8+C8+D8</f>
        <v>320</v>
      </c>
      <c r="F8" s="9">
        <v>80</v>
      </c>
      <c r="G8" s="9">
        <v>25</v>
      </c>
      <c r="H8" s="9">
        <v>15</v>
      </c>
      <c r="I8" s="9">
        <v>15</v>
      </c>
      <c r="J8" s="9">
        <v>10</v>
      </c>
      <c r="K8" s="10">
        <f t="shared" ref="K8:K16" si="1">SUM(F8:J8)</f>
        <v>145</v>
      </c>
      <c r="L8" s="10">
        <f t="shared" ref="L8:L16" si="2">E8-K8</f>
        <v>175</v>
      </c>
      <c r="M8" s="9" t="s">
        <v>20</v>
      </c>
    </row>
    <row r="9" ht="20.1" customHeight="1" spans="1:13">
      <c r="A9" s="6" t="s">
        <v>24</v>
      </c>
      <c r="B9" s="7"/>
      <c r="C9" s="7"/>
      <c r="D9" s="7"/>
      <c r="E9" s="7">
        <f t="shared" si="0"/>
        <v>0</v>
      </c>
      <c r="F9" s="7"/>
      <c r="G9" s="7"/>
      <c r="H9" s="7"/>
      <c r="I9" s="7"/>
      <c r="J9" s="7"/>
      <c r="K9" s="7">
        <f t="shared" si="1"/>
        <v>0</v>
      </c>
      <c r="L9" s="7">
        <f t="shared" si="2"/>
        <v>0</v>
      </c>
      <c r="M9" s="7"/>
    </row>
    <row r="10" ht="20.1" customHeight="1" spans="1:13">
      <c r="A10" s="8" t="s">
        <v>25</v>
      </c>
      <c r="B10" s="9"/>
      <c r="C10" s="9"/>
      <c r="D10" s="9"/>
      <c r="E10" s="10">
        <f t="shared" si="0"/>
        <v>0</v>
      </c>
      <c r="F10" s="9"/>
      <c r="G10" s="9"/>
      <c r="H10" s="9"/>
      <c r="I10" s="9"/>
      <c r="J10" s="9"/>
      <c r="K10" s="10">
        <f t="shared" si="1"/>
        <v>0</v>
      </c>
      <c r="L10" s="10">
        <f t="shared" si="2"/>
        <v>0</v>
      </c>
      <c r="M10" s="9"/>
    </row>
    <row r="11" ht="20.1" customHeight="1" spans="1:13">
      <c r="A11" s="6" t="s">
        <v>26</v>
      </c>
      <c r="B11" s="7"/>
      <c r="C11" s="7"/>
      <c r="D11" s="7"/>
      <c r="E11" s="7">
        <f t="shared" si="0"/>
        <v>0</v>
      </c>
      <c r="F11" s="7"/>
      <c r="G11" s="7"/>
      <c r="H11" s="7"/>
      <c r="I11" s="7"/>
      <c r="J11" s="7"/>
      <c r="K11" s="7">
        <f t="shared" si="1"/>
        <v>0</v>
      </c>
      <c r="L11" s="7">
        <f t="shared" si="2"/>
        <v>0</v>
      </c>
      <c r="M11" s="7"/>
    </row>
    <row r="12" ht="20.1" customHeight="1" spans="1:13">
      <c r="A12" s="8" t="s">
        <v>27</v>
      </c>
      <c r="B12" s="9"/>
      <c r="C12" s="9"/>
      <c r="D12" s="9"/>
      <c r="E12" s="10">
        <f t="shared" si="0"/>
        <v>0</v>
      </c>
      <c r="F12" s="9"/>
      <c r="G12" s="9"/>
      <c r="H12" s="9"/>
      <c r="I12" s="9"/>
      <c r="J12" s="9"/>
      <c r="K12" s="10">
        <f t="shared" si="1"/>
        <v>0</v>
      </c>
      <c r="L12" s="10">
        <f t="shared" si="2"/>
        <v>0</v>
      </c>
      <c r="M12" s="9"/>
    </row>
    <row r="13" ht="20.1" customHeight="1" spans="1:13">
      <c r="A13" s="6" t="s">
        <v>28</v>
      </c>
      <c r="B13" s="7"/>
      <c r="C13" s="7"/>
      <c r="D13" s="7"/>
      <c r="E13" s="7">
        <f t="shared" si="0"/>
        <v>0</v>
      </c>
      <c r="F13" s="7"/>
      <c r="G13" s="7"/>
      <c r="H13" s="7"/>
      <c r="I13" s="7"/>
      <c r="J13" s="7"/>
      <c r="K13" s="7">
        <f t="shared" si="1"/>
        <v>0</v>
      </c>
      <c r="L13" s="7">
        <f t="shared" si="2"/>
        <v>0</v>
      </c>
      <c r="M13" s="7"/>
    </row>
    <row r="14" ht="20.1" customHeight="1" spans="1:13">
      <c r="A14" s="8" t="s">
        <v>29</v>
      </c>
      <c r="B14" s="9"/>
      <c r="C14" s="9"/>
      <c r="D14" s="9"/>
      <c r="E14" s="10">
        <f t="shared" si="0"/>
        <v>0</v>
      </c>
      <c r="F14" s="9"/>
      <c r="G14" s="9"/>
      <c r="H14" s="9"/>
      <c r="I14" s="9"/>
      <c r="J14" s="9"/>
      <c r="K14" s="10">
        <f t="shared" si="1"/>
        <v>0</v>
      </c>
      <c r="L14" s="10">
        <f t="shared" si="2"/>
        <v>0</v>
      </c>
      <c r="M14" s="9"/>
    </row>
    <row r="15" ht="20.1" customHeight="1" spans="1:13">
      <c r="A15" s="6" t="s">
        <v>30</v>
      </c>
      <c r="B15" s="7"/>
      <c r="C15" s="7"/>
      <c r="D15" s="7"/>
      <c r="E15" s="7">
        <f t="shared" si="0"/>
        <v>0</v>
      </c>
      <c r="F15" s="7"/>
      <c r="G15" s="7"/>
      <c r="H15" s="7"/>
      <c r="I15" s="7"/>
      <c r="J15" s="7"/>
      <c r="K15" s="7">
        <f t="shared" si="1"/>
        <v>0</v>
      </c>
      <c r="L15" s="7">
        <f t="shared" si="2"/>
        <v>0</v>
      </c>
      <c r="M15" s="7"/>
    </row>
    <row r="16" ht="20.1" customHeight="1" spans="1:13">
      <c r="A16" s="8" t="s">
        <v>31</v>
      </c>
      <c r="B16" s="9"/>
      <c r="C16" s="9"/>
      <c r="D16" s="9"/>
      <c r="E16" s="10">
        <f t="shared" si="0"/>
        <v>0</v>
      </c>
      <c r="F16" s="9"/>
      <c r="G16" s="9"/>
      <c r="H16" s="9"/>
      <c r="I16" s="9"/>
      <c r="J16" s="9"/>
      <c r="K16" s="10">
        <f t="shared" si="1"/>
        <v>0</v>
      </c>
      <c r="L16" s="10">
        <f t="shared" si="2"/>
        <v>0</v>
      </c>
      <c r="M16" s="9"/>
    </row>
    <row r="17" ht="20.1" customHeight="1" spans="1:13">
      <c r="A17" s="11" t="s">
        <v>14</v>
      </c>
      <c r="B17" s="12">
        <f t="shared" ref="B17:L17" si="3">SUM(B5:B16)</f>
        <v>665</v>
      </c>
      <c r="C17" s="12">
        <f t="shared" si="3"/>
        <v>250</v>
      </c>
      <c r="D17" s="12">
        <f t="shared" si="3"/>
        <v>110</v>
      </c>
      <c r="E17" s="7">
        <f t="shared" si="3"/>
        <v>1025</v>
      </c>
      <c r="F17" s="12">
        <f t="shared" si="3"/>
        <v>260</v>
      </c>
      <c r="G17" s="12">
        <f t="shared" si="3"/>
        <v>85</v>
      </c>
      <c r="H17" s="12">
        <f t="shared" si="3"/>
        <v>40</v>
      </c>
      <c r="I17" s="12">
        <f t="shared" si="3"/>
        <v>45</v>
      </c>
      <c r="J17" s="12">
        <f t="shared" si="3"/>
        <v>48</v>
      </c>
      <c r="K17" s="7">
        <f t="shared" si="3"/>
        <v>478</v>
      </c>
      <c r="L17" s="7">
        <f t="shared" si="3"/>
        <v>547</v>
      </c>
      <c r="M17" s="14"/>
    </row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4.75" customHeight="1"/>
  </sheetData>
  <mergeCells count="11">
    <mergeCell ref="A1:M1"/>
    <mergeCell ref="B2:D2"/>
    <mergeCell ref="E2:F2"/>
    <mergeCell ref="I2:J2"/>
    <mergeCell ref="L2:M2"/>
    <mergeCell ref="B3:E3"/>
    <mergeCell ref="F3:K3"/>
    <mergeCell ref="A3:A4"/>
    <mergeCell ref="L3:L4"/>
    <mergeCell ref="M3:M4"/>
    <mergeCell ref="A18:M29"/>
  </mergeCells>
  <printOptions horizontalCentered="1"/>
  <pageMargins left="0.196850393700787" right="0.196850393700787" top="0.78740157480315" bottom="0.393700787401575" header="0.511811023622047" footer="0.511811023622047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现金收支月报表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秋叶amp悲凉</cp:lastModifiedBy>
  <dcterms:created xsi:type="dcterms:W3CDTF">2017-07-11T02:44:00Z</dcterms:created>
  <dcterms:modified xsi:type="dcterms:W3CDTF">2021-01-04T05:48:24Z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